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2"/>
  </bookViews>
  <sheets>
    <sheet name="IS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<sst xmlns="http://schemas.openxmlformats.org/spreadsheetml/2006/main" count="274" uniqueCount="133">
  <si>
    <t>30 September 2004</t>
  </si>
  <si>
    <t xml:space="preserve">Revenue </t>
  </si>
  <si>
    <t xml:space="preserve">Profit before tax </t>
  </si>
  <si>
    <t>Tax expense</t>
  </si>
  <si>
    <t xml:space="preserve">Profit after tax </t>
  </si>
  <si>
    <t>Adjustments for:-</t>
  </si>
  <si>
    <t>Operating profit before working capital changes</t>
  </si>
  <si>
    <t>Cash generated from operations</t>
  </si>
  <si>
    <t>Tax paid</t>
  </si>
  <si>
    <t>Placement of short term deposits pledged to licensed banks</t>
  </si>
  <si>
    <t>Proceeds from disposal of property, plant and equipment</t>
  </si>
  <si>
    <t>Purchase of property, plant and equipment</t>
  </si>
  <si>
    <t>Interest received</t>
  </si>
  <si>
    <t>Net cash used in investing activities</t>
  </si>
  <si>
    <t>CASH FLOWS FROM FINANCING ACTIVITIES</t>
  </si>
  <si>
    <t>Repayment of term loans</t>
  </si>
  <si>
    <t>Repayment of hire purchase and lease creditors</t>
  </si>
  <si>
    <t>Interest paid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</si>
  <si>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</si>
  <si>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</si>
  <si>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</si>
  <si>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</si>
  <si>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</si>
  <si>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 xml:space="preserve"> NET CURRENT ASSETS</t>
  </si>
  <si>
    <t>SHAREHOLDERS’ EQUITY</t>
  </si>
  <si>
    <t xml:space="preserve">  Tax recoverable</t>
  </si>
  <si>
    <t xml:space="preserve">  Tax liabilities</t>
  </si>
  <si>
    <t>LONG TERM AND DEFERRED LIABILITIES</t>
  </si>
  <si>
    <t>FINANCED BY :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</si>
  <si>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</si>
  <si>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</si>
  <si>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</si>
  <si>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</si>
  <si>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</si>
  <si>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</si>
  <si>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</si>
  <si>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Total</t>
  </si>
  <si>
    <t>- Group</t>
  </si>
  <si>
    <t>FREIGHT MANAGEMENT HOLDINGS BHD</t>
  </si>
  <si>
    <t>(Company No. 380410-P)</t>
  </si>
  <si>
    <t>ENDED</t>
  </si>
  <si>
    <t>1ST QUARTER</t>
  </si>
  <si>
    <t>RM'000</t>
  </si>
  <si>
    <t>(The figures have not been audited)</t>
  </si>
  <si>
    <t>Notes :</t>
  </si>
  <si>
    <t>(This figures have not been audited)</t>
  </si>
  <si>
    <t>As at End</t>
  </si>
  <si>
    <t>of Current Year</t>
  </si>
  <si>
    <t>Quarter</t>
  </si>
  <si>
    <t>Non-current assets</t>
  </si>
  <si>
    <t>Property, plant and equipment</t>
  </si>
  <si>
    <t>Investment in associated company</t>
  </si>
  <si>
    <t>Other investments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</si>
  <si>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</si>
  <si>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</si>
  <si>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</si>
  <si>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</si>
  <si>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</si>
  <si>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of Previous Year</t>
  </si>
  <si>
    <t>Non-cash items</t>
  </si>
  <si>
    <t>Non-operating items</t>
  </si>
  <si>
    <t>Cash and cash equivalents at beginning of financial period</t>
  </si>
  <si>
    <t>Cash and cash equivalents at end of financial period</t>
  </si>
  <si>
    <t>Preceeding Year</t>
  </si>
  <si>
    <t>Current Year</t>
  </si>
  <si>
    <t>3 Months ended</t>
  </si>
  <si>
    <t xml:space="preserve">  Payables</t>
  </si>
  <si>
    <t>Share capital</t>
  </si>
  <si>
    <t>Reserve on consolidation</t>
  </si>
  <si>
    <t>Note :</t>
  </si>
  <si>
    <t>Consolidation</t>
  </si>
  <si>
    <t>Profit for the period</t>
  </si>
  <si>
    <t>Share premium</t>
  </si>
  <si>
    <t xml:space="preserve">Share </t>
  </si>
  <si>
    <t>Premium</t>
  </si>
  <si>
    <t>Individual Quarter</t>
  </si>
  <si>
    <t>PRECEDING YEAR</t>
  </si>
  <si>
    <t>CORRESPONDING</t>
  </si>
  <si>
    <t>QUARTER</t>
  </si>
  <si>
    <t>Cumulative Quarter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</si>
  <si>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</si>
  <si>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</si>
  <si>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</si>
  <si>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</si>
  <si>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>FOR THE FIRST QUARTER ENDED 30 SEPTEMBER 2005</t>
  </si>
  <si>
    <t>30 September 2005</t>
  </si>
  <si>
    <t xml:space="preserve">The Condensed Consolidated Income Statement should be read in conjunction with the accompanying explanatory notes attached and </t>
  </si>
  <si>
    <t>Annual Financial Report for the financial year ended 30 June 2005.</t>
  </si>
  <si>
    <t xml:space="preserve">The Condensed Consolidated Balance Sheet should be read in conjunction with the accompanying explanatory notes attached and </t>
  </si>
  <si>
    <t>CONDENSED CONSOLIDATED INCOME STATEMENT</t>
  </si>
  <si>
    <t>CONDENSED CONSOLIDATED BALANCE SHEET</t>
  </si>
  <si>
    <t>AS AT 30 SEPTEMBER 2005</t>
  </si>
  <si>
    <t>Current liabilities</t>
  </si>
  <si>
    <t>Net Tangible Assets per share (RM)</t>
  </si>
  <si>
    <t>CONDENSED CONSOLIDATED CASH FLOW STATEMENT</t>
  </si>
  <si>
    <t>FOR THE 3 MONTHS ENDED 30 SEPTEMBER 2005</t>
  </si>
  <si>
    <t xml:space="preserve">The Condensed Consolidated Cash Flow Statement should be read in conjunction with the accompanying explanatory notes attached and </t>
  </si>
  <si>
    <t>CONDENSED CONSOLIDATED STATEMENT OF CHANGES IN EQUITY</t>
  </si>
  <si>
    <t>Capital</t>
  </si>
  <si>
    <t>As at 1 July 2005</t>
  </si>
  <si>
    <t>As at 30 September 2005</t>
  </si>
  <si>
    <t>Retained</t>
  </si>
  <si>
    <t>Profits</t>
  </si>
  <si>
    <t>Foreign Exchange</t>
  </si>
  <si>
    <t>Reserve</t>
  </si>
  <si>
    <t xml:space="preserve">Translation </t>
  </si>
  <si>
    <t>Foreign exchange translation differences in respect of foreign subsidiary company</t>
  </si>
  <si>
    <t xml:space="preserve">The Condensed Consolidated Statement of Changes in Equity should be read in conjunction with the accompanying explanatory notes attached and </t>
  </si>
  <si>
    <t>Minority interest</t>
  </si>
  <si>
    <t>Earnings per share (sen)</t>
  </si>
  <si>
    <t>-</t>
  </si>
  <si>
    <t>Basic</t>
  </si>
  <si>
    <t>Diluted</t>
  </si>
  <si>
    <t>Foreign exchange translation reserve</t>
  </si>
  <si>
    <t>MINORITY INTERESTS</t>
  </si>
  <si>
    <t>Placement of REPO</t>
  </si>
  <si>
    <t>Withdrawal of REPO</t>
  </si>
  <si>
    <t>Investment received from minority interest</t>
  </si>
  <si>
    <t>Dividend paid</t>
  </si>
  <si>
    <t>N/A</t>
  </si>
  <si>
    <t>N/A - Not Available</t>
  </si>
  <si>
    <t>There are no comparative results presented as the first quarter ended 30 September 2004 was presented on a proforma basis.</t>
  </si>
  <si>
    <t>The Group only came into existence on 2 December 2004</t>
  </si>
  <si>
    <t>Share of associated profit</t>
  </si>
  <si>
    <t>- Associated company</t>
  </si>
  <si>
    <t>Reserve on</t>
  </si>
  <si>
    <t>Retained profits</t>
  </si>
  <si>
    <t>Depreciation</t>
  </si>
  <si>
    <t>Increase in trade and other receivables</t>
  </si>
  <si>
    <t>Increase in trade and other payables</t>
  </si>
  <si>
    <t>Net cash used in operating activities</t>
  </si>
  <si>
    <t>Net cash used in financing activities</t>
  </si>
  <si>
    <t>Net decrease in cash and cash equivalents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</si>
</sst>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2" fontId="1" fillId="0" borderId="2" xfId="15" applyNumberFormat="1" applyFont="1" applyFill="1" applyBorder="1" applyAlignment="1">
      <alignment/>
    </xf>
    <xf numFmtId="172" fontId="1" fillId="0" borderId="3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 horizontal="center"/>
    </xf>
    <xf numFmtId="172" fontId="1" fillId="0" borderId="3" xfId="15" applyNumberFormat="1" applyFont="1" applyFill="1" applyBorder="1" applyAlignment="1">
      <alignment horizontal="center"/>
    </xf>
    <xf numFmtId="43" fontId="1" fillId="0" borderId="5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1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3" fontId="1" fillId="0" borderId="0" xfId="15" applyNumberFormat="1" applyFont="1" applyFill="1" applyAlignment="1">
      <alignment horizontal="center"/>
    </xf>
    <xf numFmtId="43" fontId="1" fillId="0" borderId="5" xfId="15" applyNumberFormat="1" applyFont="1" applyFill="1" applyBorder="1" applyAlignment="1">
      <alignment horizontal="center"/>
    </xf>
    <xf numFmtId="172" fontId="1" fillId="0" borderId="1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 horizontal="center"/>
    </xf>
    <xf numFmtId="172" fontId="1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21" applyFont="1" applyFill="1" applyBorder="1">
      <alignment/>
      <protection/>
    </xf>
    <xf numFmtId="0" fontId="1" fillId="0" borderId="0" xfId="0" applyFont="1" applyFill="1" applyBorder="1" applyAlignment="1">
      <alignment/>
    </xf>
    <xf numFmtId="173" fontId="3" fillId="0" borderId="0" xfId="19" applyFont="1" applyFill="1" applyBorder="1" applyAlignment="1">
      <alignment horizontal="left"/>
      <protection/>
    </xf>
    <xf numFmtId="172" fontId="3" fillId="0" borderId="0" xfId="15" applyNumberFormat="1" applyFont="1" applyFill="1" applyAlignment="1" quotePrefix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0" xfId="22" applyFont="1" applyFill="1" applyBorder="1">
      <alignment/>
      <protection/>
    </xf>
    <xf numFmtId="172" fontId="1" fillId="0" borderId="6" xfId="15" applyNumberFormat="1" applyFont="1" applyFill="1" applyBorder="1" applyAlignment="1">
      <alignment/>
    </xf>
    <xf numFmtId="172" fontId="1" fillId="0" borderId="6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20" applyFont="1" applyFill="1">
      <alignment/>
      <protection/>
    </xf>
    <xf numFmtId="0" fontId="1" fillId="0" borderId="1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1" xfId="20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20" applyFont="1" applyFill="1" applyAlignment="1">
      <alignment horizontal="center"/>
      <protection/>
    </xf>
    <xf numFmtId="37" fontId="1" fillId="0" borderId="4" xfId="0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 horizontal="center"/>
    </xf>
    <xf numFmtId="172" fontId="1" fillId="0" borderId="7" xfId="15" applyNumberFormat="1" applyFont="1" applyFill="1" applyBorder="1" applyAlignment="1">
      <alignment/>
    </xf>
    <xf numFmtId="172" fontId="1" fillId="0" borderId="7" xfId="15" applyNumberFormat="1" applyFont="1" applyFill="1" applyBorder="1" applyAlignment="1">
      <alignment horizontal="center"/>
    </xf>
    <xf numFmtId="172" fontId="1" fillId="0" borderId="8" xfId="15" applyNumberFormat="1" applyFont="1" applyFill="1" applyBorder="1" applyAlignment="1">
      <alignment/>
    </xf>
    <xf numFmtId="172" fontId="1" fillId="0" borderId="8" xfId="15" applyNumberFormat="1" applyFont="1" applyFill="1" applyBorder="1" applyAlignment="1">
      <alignment horizontal="center"/>
    </xf>
    <xf numFmtId="43" fontId="1" fillId="0" borderId="5" xfId="15" applyFont="1" applyFill="1" applyBorder="1" applyAlignment="1">
      <alignment/>
    </xf>
    <xf numFmtId="43" fontId="1" fillId="0" borderId="5" xfId="15" applyFont="1" applyFill="1" applyBorder="1" applyAlignment="1">
      <alignment horizontal="center"/>
    </xf>
    <xf numFmtId="43" fontId="1" fillId="0" borderId="0" xfId="15" applyFont="1" applyFill="1" applyAlignment="1">
      <alignment/>
    </xf>
    <xf numFmtId="0" fontId="1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PMSB-Workings2002" xfId="20"/>
    <cellStyle name="Normal_Sheet1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workbookViewId="0" topLeftCell="A10">
      <selection activeCell="C28" sqref="C28"/>
    </sheetView>
  </sheetViews>
  <sheetFormatPr defaultColWidth="9.140625" defaultRowHeight="12.75"/>
  <cols>
    <col min="1" max="1" width="3.421875" style="2" customWidth="1"/>
    <col min="2" max="2" width="31.421875" style="2" customWidth="1"/>
    <col min="3" max="3" width="18.57421875" style="2" bestFit="1" customWidth="1"/>
    <col min="4" max="4" width="0.99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1.57421875" style="2" customWidth="1"/>
    <col min="9" max="9" width="16.8515625" style="2" customWidth="1"/>
    <col min="10" max="16384" width="9.140625" style="2" customWidth="1"/>
  </cols>
  <sheetData>
    <row r="1" ht="12.75">
      <c r="A1" s="1" t="s">
        <v>38</v>
      </c>
    </row>
    <row r="2" ht="12.75">
      <c r="A2" s="1" t="s">
        <v>39</v>
      </c>
    </row>
    <row r="3" ht="12.75">
      <c r="A3" s="1"/>
    </row>
    <row r="4" ht="12.75">
      <c r="A4" s="1" t="s">
        <v>89</v>
      </c>
    </row>
    <row r="5" ht="12.75">
      <c r="A5" s="1" t="s">
        <v>84</v>
      </c>
    </row>
    <row r="6" ht="12.75">
      <c r="A6" s="1" t="s">
        <v>43</v>
      </c>
    </row>
    <row r="7" spans="3:9" ht="12.75">
      <c r="C7" s="55" t="s">
        <v>75</v>
      </c>
      <c r="D7" s="55"/>
      <c r="E7" s="55"/>
      <c r="G7" s="55" t="s">
        <v>79</v>
      </c>
      <c r="H7" s="55"/>
      <c r="I7" s="55"/>
    </row>
    <row r="8" spans="3:9" ht="12.75">
      <c r="C8" s="3"/>
      <c r="D8" s="3"/>
      <c r="E8" s="3"/>
      <c r="G8" s="3"/>
      <c r="H8" s="3"/>
      <c r="I8" s="3"/>
    </row>
    <row r="9" spans="3:9" ht="12.75">
      <c r="C9" s="3"/>
      <c r="E9" s="3" t="s">
        <v>76</v>
      </c>
      <c r="G9" s="3"/>
      <c r="H9" s="3"/>
      <c r="I9" s="3" t="s">
        <v>76</v>
      </c>
    </row>
    <row r="10" spans="3:9" ht="12.75">
      <c r="C10" s="3" t="s">
        <v>33</v>
      </c>
      <c r="D10" s="3"/>
      <c r="E10" s="3" t="s">
        <v>77</v>
      </c>
      <c r="G10" s="3" t="s">
        <v>33</v>
      </c>
      <c r="H10" s="3"/>
      <c r="I10" s="3" t="s">
        <v>77</v>
      </c>
    </row>
    <row r="11" spans="3:9" ht="12.75">
      <c r="C11" s="3" t="s">
        <v>41</v>
      </c>
      <c r="D11" s="3"/>
      <c r="E11" s="3" t="s">
        <v>78</v>
      </c>
      <c r="G11" s="3" t="s">
        <v>34</v>
      </c>
      <c r="H11" s="3"/>
      <c r="I11" s="3" t="s">
        <v>78</v>
      </c>
    </row>
    <row r="12" spans="3:9" ht="12.75">
      <c r="C12" s="3" t="s">
        <v>40</v>
      </c>
      <c r="D12" s="3"/>
      <c r="E12" s="3" t="s">
        <v>40</v>
      </c>
      <c r="G12" s="3" t="s">
        <v>40</v>
      </c>
      <c r="H12" s="3"/>
      <c r="I12" s="3" t="s">
        <v>40</v>
      </c>
    </row>
    <row r="13" spans="3:9" ht="12.75">
      <c r="C13" s="4" t="s">
        <v>85</v>
      </c>
      <c r="D13" s="4"/>
      <c r="E13" s="4" t="s">
        <v>0</v>
      </c>
      <c r="G13" s="4" t="s">
        <v>85</v>
      </c>
      <c r="H13" s="4"/>
      <c r="I13" s="4" t="s">
        <v>0</v>
      </c>
    </row>
    <row r="14" spans="3:9" ht="12.75">
      <c r="C14" s="5" t="s">
        <v>42</v>
      </c>
      <c r="D14" s="5"/>
      <c r="E14" s="5" t="s">
        <v>42</v>
      </c>
      <c r="G14" s="5" t="s">
        <v>42</v>
      </c>
      <c r="H14" s="5"/>
      <c r="I14" s="5" t="s">
        <v>42</v>
      </c>
    </row>
    <row r="15" spans="3:5" ht="12.75">
      <c r="C15" s="5"/>
      <c r="D15" s="5"/>
      <c r="E15" s="5"/>
    </row>
    <row r="16" spans="1:14" ht="12.75">
      <c r="A16" s="2" t="s">
        <v>1</v>
      </c>
      <c r="C16" s="6">
        <v>38082</v>
      </c>
      <c r="D16" s="6"/>
      <c r="E16" s="5" t="s">
        <v>119</v>
      </c>
      <c r="F16" s="6"/>
      <c r="G16" s="6">
        <v>38082</v>
      </c>
      <c r="H16" s="6"/>
      <c r="I16" s="5" t="s">
        <v>119</v>
      </c>
      <c r="J16" s="6"/>
      <c r="K16" s="6"/>
      <c r="L16" s="6"/>
      <c r="M16" s="6"/>
      <c r="N16" s="6"/>
    </row>
    <row r="17" spans="3:14" ht="12.75">
      <c r="C17" s="6"/>
      <c r="D17" s="6"/>
      <c r="E17" s="5"/>
      <c r="F17" s="6"/>
      <c r="G17" s="6"/>
      <c r="H17" s="6"/>
      <c r="I17" s="5"/>
      <c r="J17" s="6"/>
      <c r="K17" s="6"/>
      <c r="L17" s="6"/>
      <c r="M17" s="6"/>
      <c r="N17" s="6"/>
    </row>
    <row r="18" spans="1:14" ht="12.75">
      <c r="A18" s="2" t="s">
        <v>29</v>
      </c>
      <c r="C18" s="6">
        <v>-36041</v>
      </c>
      <c r="D18" s="6"/>
      <c r="E18" s="5" t="s">
        <v>119</v>
      </c>
      <c r="F18" s="6"/>
      <c r="G18" s="6">
        <v>-36041</v>
      </c>
      <c r="H18" s="6"/>
      <c r="I18" s="5" t="s">
        <v>119</v>
      </c>
      <c r="J18" s="6"/>
      <c r="K18" s="6"/>
      <c r="L18" s="6"/>
      <c r="M18" s="6"/>
      <c r="N18" s="6"/>
    </row>
    <row r="19" spans="3:14" ht="12.75">
      <c r="C19" s="6"/>
      <c r="D19" s="6"/>
      <c r="E19" s="5"/>
      <c r="F19" s="6"/>
      <c r="G19" s="6"/>
      <c r="H19" s="6"/>
      <c r="I19" s="5"/>
      <c r="J19" s="6"/>
      <c r="K19" s="6"/>
      <c r="L19" s="6"/>
      <c r="M19" s="6"/>
      <c r="N19" s="6"/>
    </row>
    <row r="20" spans="1:14" ht="12.75">
      <c r="A20" s="2" t="s">
        <v>30</v>
      </c>
      <c r="C20" s="6">
        <v>676</v>
      </c>
      <c r="D20" s="6"/>
      <c r="E20" s="5" t="s">
        <v>119</v>
      </c>
      <c r="F20" s="6"/>
      <c r="G20" s="6">
        <v>676</v>
      </c>
      <c r="H20" s="6"/>
      <c r="I20" s="5" t="s">
        <v>119</v>
      </c>
      <c r="J20" s="6"/>
      <c r="K20" s="6"/>
      <c r="L20" s="6"/>
      <c r="M20" s="6"/>
      <c r="N20" s="6"/>
    </row>
    <row r="21" spans="3:14" ht="12.75">
      <c r="C21" s="7"/>
      <c r="D21" s="12"/>
      <c r="E21" s="22"/>
      <c r="F21" s="6"/>
      <c r="G21" s="7"/>
      <c r="H21" s="6"/>
      <c r="I21" s="22"/>
      <c r="J21" s="6"/>
      <c r="K21" s="6"/>
      <c r="L21" s="6"/>
      <c r="M21" s="6"/>
      <c r="N21" s="6"/>
    </row>
    <row r="22" spans="1:14" ht="12.75">
      <c r="A22" s="2" t="s">
        <v>31</v>
      </c>
      <c r="C22" s="6">
        <f>SUM(C16:C21)</f>
        <v>2717</v>
      </c>
      <c r="D22" s="6"/>
      <c r="E22" s="5" t="s">
        <v>119</v>
      </c>
      <c r="F22" s="6"/>
      <c r="G22" s="6">
        <f>SUM(G16:G21)</f>
        <v>2717</v>
      </c>
      <c r="H22" s="6"/>
      <c r="I22" s="5" t="s">
        <v>119</v>
      </c>
      <c r="J22" s="6"/>
      <c r="K22" s="6"/>
      <c r="L22" s="6"/>
      <c r="M22" s="6"/>
      <c r="N22" s="6"/>
    </row>
    <row r="23" spans="3:14" ht="12.75">
      <c r="C23" s="6"/>
      <c r="D23" s="6"/>
      <c r="E23" s="5"/>
      <c r="F23" s="6"/>
      <c r="G23" s="6"/>
      <c r="H23" s="6"/>
      <c r="I23" s="5"/>
      <c r="J23" s="6"/>
      <c r="K23" s="6"/>
      <c r="L23" s="6"/>
      <c r="M23" s="6"/>
      <c r="N23" s="6"/>
    </row>
    <row r="24" spans="1:14" ht="12.75">
      <c r="A24" s="2" t="s">
        <v>32</v>
      </c>
      <c r="C24" s="6">
        <v>-71</v>
      </c>
      <c r="D24" s="6"/>
      <c r="E24" s="5" t="s">
        <v>119</v>
      </c>
      <c r="F24" s="6"/>
      <c r="G24" s="6">
        <v>-71</v>
      </c>
      <c r="H24" s="6"/>
      <c r="I24" s="5" t="s">
        <v>119</v>
      </c>
      <c r="J24" s="6"/>
      <c r="K24" s="6"/>
      <c r="L24" s="6"/>
      <c r="M24" s="6"/>
      <c r="N24" s="6"/>
    </row>
    <row r="25" spans="3:14" ht="12.75">
      <c r="C25" s="6"/>
      <c r="D25" s="6"/>
      <c r="E25" s="5"/>
      <c r="F25" s="6"/>
      <c r="G25" s="6"/>
      <c r="H25" s="6"/>
      <c r="I25" s="5"/>
      <c r="J25" s="6"/>
      <c r="K25" s="6"/>
      <c r="L25" s="6"/>
      <c r="M25" s="6"/>
      <c r="N25" s="6"/>
    </row>
    <row r="26" spans="1:14" ht="12.75">
      <c r="A26" s="2" t="s">
        <v>123</v>
      </c>
      <c r="C26" s="6">
        <v>15</v>
      </c>
      <c r="D26" s="6"/>
      <c r="E26" s="5" t="s">
        <v>119</v>
      </c>
      <c r="F26" s="6"/>
      <c r="G26" s="6">
        <v>15</v>
      </c>
      <c r="H26" s="6"/>
      <c r="I26" s="5" t="s">
        <v>119</v>
      </c>
      <c r="J26" s="6"/>
      <c r="K26" s="6"/>
      <c r="L26" s="6"/>
      <c r="M26" s="6"/>
      <c r="N26" s="6"/>
    </row>
    <row r="27" spans="3:14" ht="12.75">
      <c r="C27" s="7"/>
      <c r="D27" s="12"/>
      <c r="E27" s="22"/>
      <c r="F27" s="6"/>
      <c r="G27" s="7"/>
      <c r="H27" s="6"/>
      <c r="I27" s="22"/>
      <c r="J27" s="6"/>
      <c r="K27" s="6"/>
      <c r="L27" s="6"/>
      <c r="M27" s="6"/>
      <c r="N27" s="6"/>
    </row>
    <row r="28" spans="1:14" ht="12.75">
      <c r="A28" s="2" t="s">
        <v>2</v>
      </c>
      <c r="C28" s="6">
        <f>SUM(C22:C27)</f>
        <v>2661</v>
      </c>
      <c r="D28" s="6"/>
      <c r="E28" s="5" t="s">
        <v>119</v>
      </c>
      <c r="F28" s="6"/>
      <c r="G28" s="6">
        <f>SUM(G22:G27)</f>
        <v>2661</v>
      </c>
      <c r="H28" s="6"/>
      <c r="I28" s="5" t="s">
        <v>119</v>
      </c>
      <c r="J28" s="6"/>
      <c r="K28" s="6"/>
      <c r="L28" s="6"/>
      <c r="M28" s="6"/>
      <c r="N28" s="6"/>
    </row>
    <row r="29" spans="3:14" ht="12.75">
      <c r="C29" s="6"/>
      <c r="D29" s="6"/>
      <c r="E29" s="5"/>
      <c r="F29" s="6"/>
      <c r="G29" s="6"/>
      <c r="H29" s="6"/>
      <c r="I29" s="5"/>
      <c r="J29" s="6"/>
      <c r="K29" s="6"/>
      <c r="L29" s="6"/>
      <c r="M29" s="6"/>
      <c r="N29" s="6"/>
    </row>
    <row r="30" spans="1:14" ht="12.75">
      <c r="A30" s="2" t="s">
        <v>3</v>
      </c>
      <c r="C30" s="6"/>
      <c r="D30" s="6"/>
      <c r="E30" s="5"/>
      <c r="F30" s="6"/>
      <c r="G30" s="6"/>
      <c r="H30" s="6"/>
      <c r="I30" s="5"/>
      <c r="J30" s="6"/>
      <c r="K30" s="6"/>
      <c r="L30" s="6"/>
      <c r="M30" s="6"/>
      <c r="N30" s="6"/>
    </row>
    <row r="31" spans="2:14" ht="12.75">
      <c r="B31" s="8" t="s">
        <v>37</v>
      </c>
      <c r="C31" s="9">
        <v>-729</v>
      </c>
      <c r="D31" s="12"/>
      <c r="E31" s="13" t="s">
        <v>119</v>
      </c>
      <c r="F31" s="6"/>
      <c r="G31" s="9">
        <v>-729</v>
      </c>
      <c r="H31" s="6"/>
      <c r="I31" s="13" t="s">
        <v>119</v>
      </c>
      <c r="J31" s="6"/>
      <c r="K31" s="6"/>
      <c r="L31" s="6"/>
      <c r="M31" s="6"/>
      <c r="N31" s="6"/>
    </row>
    <row r="32" spans="2:14" ht="12.75">
      <c r="B32" s="8" t="s">
        <v>124</v>
      </c>
      <c r="C32" s="10">
        <v>-3</v>
      </c>
      <c r="D32" s="12"/>
      <c r="E32" s="14" t="s">
        <v>119</v>
      </c>
      <c r="F32" s="6"/>
      <c r="G32" s="10">
        <v>-3</v>
      </c>
      <c r="H32" s="6"/>
      <c r="I32" s="14" t="s">
        <v>119</v>
      </c>
      <c r="J32" s="6"/>
      <c r="K32" s="6"/>
      <c r="L32" s="6"/>
      <c r="M32" s="6"/>
      <c r="N32" s="6"/>
    </row>
    <row r="33" spans="2:14" ht="12.75">
      <c r="B33" s="8"/>
      <c r="C33" s="6">
        <f>SUM(C31:C32)</f>
        <v>-732</v>
      </c>
      <c r="D33" s="6"/>
      <c r="E33" s="5" t="s">
        <v>119</v>
      </c>
      <c r="F33" s="6"/>
      <c r="G33" s="6">
        <f>SUM(G31:G32)</f>
        <v>-732</v>
      </c>
      <c r="H33" s="6"/>
      <c r="I33" s="5" t="s">
        <v>119</v>
      </c>
      <c r="J33" s="6"/>
      <c r="K33" s="6"/>
      <c r="L33" s="6"/>
      <c r="M33" s="6"/>
      <c r="N33" s="6"/>
    </row>
    <row r="34" spans="3:14" ht="12.75">
      <c r="C34" s="7"/>
      <c r="D34" s="12"/>
      <c r="E34" s="22"/>
      <c r="F34" s="6"/>
      <c r="G34" s="7"/>
      <c r="H34" s="6"/>
      <c r="I34" s="22"/>
      <c r="J34" s="6"/>
      <c r="K34" s="6"/>
      <c r="L34" s="6"/>
      <c r="M34" s="6"/>
      <c r="N34" s="6"/>
    </row>
    <row r="35" spans="1:14" ht="12.75">
      <c r="A35" s="2" t="s">
        <v>4</v>
      </c>
      <c r="C35" s="12">
        <f>C28+C33</f>
        <v>1929</v>
      </c>
      <c r="D35" s="12"/>
      <c r="E35" s="23" t="s">
        <v>119</v>
      </c>
      <c r="F35" s="12"/>
      <c r="G35" s="12">
        <f>G28+G33</f>
        <v>1929</v>
      </c>
      <c r="H35" s="6"/>
      <c r="I35" s="23" t="s">
        <v>119</v>
      </c>
      <c r="J35" s="6"/>
      <c r="K35" s="6"/>
      <c r="L35" s="6"/>
      <c r="M35" s="6"/>
      <c r="N35" s="6"/>
    </row>
    <row r="36" spans="3:14" ht="12.75">
      <c r="C36" s="6"/>
      <c r="D36" s="6"/>
      <c r="E36" s="5"/>
      <c r="F36" s="6"/>
      <c r="G36" s="6"/>
      <c r="H36" s="6"/>
      <c r="I36" s="5"/>
      <c r="J36" s="6"/>
      <c r="K36" s="6"/>
      <c r="L36" s="6"/>
      <c r="M36" s="6"/>
      <c r="N36" s="6"/>
    </row>
    <row r="37" spans="1:14" ht="12.75">
      <c r="A37" s="2" t="s">
        <v>108</v>
      </c>
      <c r="C37" s="6">
        <v>30</v>
      </c>
      <c r="D37" s="6"/>
      <c r="E37" s="5" t="s">
        <v>119</v>
      </c>
      <c r="F37" s="6"/>
      <c r="G37" s="6">
        <v>30</v>
      </c>
      <c r="H37" s="6"/>
      <c r="I37" s="5" t="s">
        <v>119</v>
      </c>
      <c r="J37" s="6"/>
      <c r="K37" s="6"/>
      <c r="L37" s="6"/>
      <c r="M37" s="6"/>
      <c r="N37" s="6"/>
    </row>
    <row r="38" spans="3:14" ht="12.75">
      <c r="C38" s="6"/>
      <c r="D38" s="6"/>
      <c r="E38" s="5"/>
      <c r="F38" s="6"/>
      <c r="G38" s="6"/>
      <c r="H38" s="6"/>
      <c r="I38" s="5"/>
      <c r="J38" s="6"/>
      <c r="K38" s="6"/>
      <c r="L38" s="6"/>
      <c r="M38" s="6"/>
      <c r="N38" s="6"/>
    </row>
    <row r="39" spans="1:14" ht="13.5" thickBot="1">
      <c r="A39" s="2" t="s">
        <v>71</v>
      </c>
      <c r="C39" s="11">
        <f>SUM(C35:C38)</f>
        <v>1959</v>
      </c>
      <c r="D39" s="6"/>
      <c r="E39" s="24" t="s">
        <v>119</v>
      </c>
      <c r="F39" s="6"/>
      <c r="G39" s="11">
        <f>SUM(G35:G38)</f>
        <v>1959</v>
      </c>
      <c r="H39" s="6"/>
      <c r="I39" s="24" t="s">
        <v>119</v>
      </c>
      <c r="J39" s="6"/>
      <c r="K39" s="6"/>
      <c r="L39" s="6"/>
      <c r="M39" s="6"/>
      <c r="N39" s="6"/>
    </row>
    <row r="40" spans="3:14" ht="13.5" thickTop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2" t="s">
        <v>109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19" t="s">
        <v>110</v>
      </c>
      <c r="B42" s="2" t="s">
        <v>111</v>
      </c>
      <c r="C42" s="18">
        <v>2.3</v>
      </c>
      <c r="D42" s="6"/>
      <c r="E42" s="20" t="s">
        <v>119</v>
      </c>
      <c r="F42" s="6"/>
      <c r="G42" s="18">
        <v>2.3</v>
      </c>
      <c r="H42" s="6"/>
      <c r="I42" s="20" t="s">
        <v>119</v>
      </c>
      <c r="J42" s="6"/>
      <c r="K42" s="6"/>
      <c r="L42" s="6"/>
      <c r="M42" s="6"/>
      <c r="N42" s="6"/>
    </row>
    <row r="43" spans="1:14" ht="13.5" thickBot="1">
      <c r="A43" s="19" t="s">
        <v>110</v>
      </c>
      <c r="B43" s="2" t="s">
        <v>112</v>
      </c>
      <c r="C43" s="15">
        <v>2.3</v>
      </c>
      <c r="D43" s="6"/>
      <c r="E43" s="21" t="s">
        <v>119</v>
      </c>
      <c r="F43" s="6"/>
      <c r="G43" s="15">
        <v>2.3</v>
      </c>
      <c r="H43" s="6"/>
      <c r="I43" s="21" t="s">
        <v>119</v>
      </c>
      <c r="J43" s="6"/>
      <c r="K43" s="6"/>
      <c r="L43" s="6"/>
      <c r="M43" s="6"/>
      <c r="N43" s="6"/>
    </row>
    <row r="44" spans="3:14" ht="13.5" thickTop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3:14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2" t="s">
        <v>120</v>
      </c>
      <c r="C46" s="18"/>
      <c r="D46" s="6"/>
      <c r="E46" s="18"/>
      <c r="F46" s="6"/>
      <c r="G46" s="6"/>
      <c r="H46" s="6"/>
      <c r="I46" s="6"/>
      <c r="J46" s="6"/>
      <c r="K46" s="6"/>
      <c r="L46" s="6"/>
      <c r="M46" s="6"/>
      <c r="N46" s="6"/>
    </row>
    <row r="47" spans="3:14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2" t="s">
        <v>44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3:14" ht="12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2" t="s">
        <v>121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2" t="s">
        <v>122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3:14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27" t="s">
        <v>86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27" t="s">
        <v>87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3:14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3:14" ht="12.7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3:14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3:14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3:14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3:14" ht="12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3:14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3:14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3:14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3:14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3:14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ht="12.7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3:14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3:14" ht="12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3:14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3:14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3:14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3:14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:14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3:14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3:14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3:14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3:14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3:14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3:14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3:14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3:14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3:14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3:14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3:14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3:14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3:14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3:14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3:14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3:14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3:14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3:14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3:14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3:14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3:14" ht="12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3:14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3:14" ht="12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3:14" ht="12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3:14" ht="12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3:14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3:14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3:14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3:14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3:14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3:14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3:14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3:14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3:14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3:14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3:14" ht="12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3:14" ht="12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3:14" ht="12.7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3:14" ht="12.7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3:14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3:14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3:14" ht="12.7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3:14" ht="12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3:14" ht="12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3:14" ht="12.7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3:14" ht="12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3:14" ht="12.7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3:14" ht="12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3:14" ht="12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3:14" ht="12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3:14" ht="12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3:14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3:14" ht="12.7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3:14" ht="12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3:14" ht="12.7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3:14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3:14" ht="12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3:14" ht="12.7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3:14" ht="12.7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3:14" ht="12.7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3:14" ht="12.7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3:14" ht="12.7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3:14" ht="12.7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3:14" ht="12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3:14" ht="12.7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3:14" ht="12.7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3:14" ht="12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3:14" ht="12.7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3:14" ht="12.7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3:14" ht="12.7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3:14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3:14" ht="12.7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3:14" ht="12.7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3:14" ht="12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3:14" ht="12.7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3:14" ht="12.7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3:14" ht="12.7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3:14" ht="12.7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3:14" ht="12.7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3:14" ht="12.7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3:14" ht="12.7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3:14" ht="12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3:14" ht="12.7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3:14" ht="12.7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3:14" ht="12.7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3:14" ht="12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3:14" ht="12.7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3:14" ht="12.7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3:14" ht="12.7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3:14" ht="12.7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3:14" ht="12.7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3:14" ht="12.7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3:14" ht="12.7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3:14" ht="12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3:14" ht="12.7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3:14" ht="12.7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3:14" ht="12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3:14" ht="12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3:14" ht="12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3:14" ht="12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3:14" ht="12.7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3:14" ht="12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3:14" ht="12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3:14" ht="12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3:14" ht="12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3:14" ht="12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3:14" ht="12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3:14" ht="12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3:14" ht="12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3:14" ht="12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3:14" ht="12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3:14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3:14" ht="12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3:14" ht="12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3:14" ht="12.7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3:14" ht="12.7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4" ht="12.7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4" ht="12.7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ht="12.7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ht="12.7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ht="12.7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ht="12.7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ht="12.7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ht="12.7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ht="12.7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ht="12.7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ht="12.7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ht="12.7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ht="12.7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ht="12.7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ht="12.7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ht="12.7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ht="12.7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ht="12.7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ht="12.7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ht="12.7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ht="12.7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ht="12.7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ht="12.7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ht="12.7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ht="12.7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ht="12.7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ht="12.7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ht="12.7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ht="12.7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ht="12.7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ht="12.7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ht="12.7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ht="12.7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ht="12.7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</sheetData>
  <mergeCells count="2">
    <mergeCell ref="C7:E7"/>
    <mergeCell ref="G7:I7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43">
      <selection activeCell="A13" sqref="A13"/>
    </sheetView>
  </sheetViews>
  <sheetFormatPr defaultColWidth="9.140625" defaultRowHeight="12.75"/>
  <cols>
    <col min="1" max="1" width="46.00390625" style="2" bestFit="1" customWidth="1"/>
    <col min="2" max="2" width="9.140625" style="2" customWidth="1"/>
    <col min="3" max="3" width="18.28125" style="2" bestFit="1" customWidth="1"/>
    <col min="4" max="4" width="5.140625" style="2" customWidth="1"/>
    <col min="5" max="5" width="18.28125" style="2" bestFit="1" customWidth="1"/>
    <col min="6" max="16384" width="9.140625" style="2" customWidth="1"/>
  </cols>
  <sheetData>
    <row r="1" ht="12.75">
      <c r="A1" s="1" t="s">
        <v>38</v>
      </c>
    </row>
    <row r="2" ht="12.75">
      <c r="A2" s="1" t="s">
        <v>39</v>
      </c>
    </row>
    <row r="4" ht="12.75">
      <c r="A4" s="1" t="s">
        <v>90</v>
      </c>
    </row>
    <row r="5" ht="12.75">
      <c r="A5" s="1" t="s">
        <v>91</v>
      </c>
    </row>
    <row r="6" ht="12.75">
      <c r="A6" s="1" t="s">
        <v>45</v>
      </c>
    </row>
    <row r="7" ht="12.75">
      <c r="A7" s="1"/>
    </row>
    <row r="8" spans="3:5" ht="12.75">
      <c r="C8" s="3"/>
      <c r="E8" s="3"/>
    </row>
    <row r="9" spans="3:5" ht="12.75">
      <c r="C9" s="5" t="s">
        <v>46</v>
      </c>
      <c r="E9" s="5" t="s">
        <v>46</v>
      </c>
    </row>
    <row r="10" spans="3:5" ht="12.75">
      <c r="C10" s="5" t="s">
        <v>47</v>
      </c>
      <c r="E10" s="5" t="s">
        <v>58</v>
      </c>
    </row>
    <row r="11" spans="3:5" ht="12.75">
      <c r="C11" s="5" t="s">
        <v>48</v>
      </c>
      <c r="E11" s="5" t="s">
        <v>48</v>
      </c>
    </row>
    <row r="12" spans="3:5" ht="12.75">
      <c r="C12" s="4" t="s">
        <v>85</v>
      </c>
      <c r="E12" s="4" t="s">
        <v>0</v>
      </c>
    </row>
    <row r="13" spans="3:5" ht="12.75">
      <c r="C13" s="5" t="s">
        <v>42</v>
      </c>
      <c r="E13" s="5" t="s">
        <v>42</v>
      </c>
    </row>
    <row r="14" ht="12.75">
      <c r="A14" s="1" t="s">
        <v>49</v>
      </c>
    </row>
    <row r="15" spans="1:5" ht="12.75">
      <c r="A15" s="2" t="s">
        <v>50</v>
      </c>
      <c r="C15" s="6">
        <v>15526</v>
      </c>
      <c r="E15" s="5" t="s">
        <v>119</v>
      </c>
    </row>
    <row r="16" spans="1:5" ht="12.75">
      <c r="A16" s="2" t="s">
        <v>51</v>
      </c>
      <c r="C16" s="6">
        <v>152</v>
      </c>
      <c r="E16" s="5" t="s">
        <v>119</v>
      </c>
    </row>
    <row r="17" spans="1:5" ht="12.75">
      <c r="A17" s="2" t="s">
        <v>52</v>
      </c>
      <c r="C17" s="7">
        <v>1189</v>
      </c>
      <c r="E17" s="22" t="s">
        <v>119</v>
      </c>
    </row>
    <row r="18" spans="3:5" ht="12.75">
      <c r="C18" s="6">
        <f>SUM(C15:C17)</f>
        <v>16867</v>
      </c>
      <c r="E18" s="5" t="s">
        <v>119</v>
      </c>
    </row>
    <row r="19" ht="12.75">
      <c r="E19" s="3"/>
    </row>
    <row r="20" spans="1:5" ht="12.75">
      <c r="A20" s="1" t="s">
        <v>53</v>
      </c>
      <c r="E20" s="3"/>
    </row>
    <row r="21" spans="1:5" ht="12.75">
      <c r="A21" s="2" t="s">
        <v>54</v>
      </c>
      <c r="C21" s="9">
        <v>42416</v>
      </c>
      <c r="E21" s="13" t="s">
        <v>119</v>
      </c>
    </row>
    <row r="22" spans="1:5" ht="12.75">
      <c r="A22" s="2" t="s">
        <v>25</v>
      </c>
      <c r="C22" s="48">
        <v>594</v>
      </c>
      <c r="E22" s="49" t="s">
        <v>119</v>
      </c>
    </row>
    <row r="23" spans="1:5" ht="12.75">
      <c r="A23" s="2" t="s">
        <v>80</v>
      </c>
      <c r="C23" s="48">
        <v>12054</v>
      </c>
      <c r="E23" s="49" t="s">
        <v>119</v>
      </c>
    </row>
    <row r="24" spans="1:5" ht="12.75">
      <c r="A24" s="2" t="s">
        <v>81</v>
      </c>
      <c r="C24" s="48">
        <v>11262</v>
      </c>
      <c r="E24" s="49" t="s">
        <v>119</v>
      </c>
    </row>
    <row r="25" spans="3:5" ht="12.75">
      <c r="C25" s="50">
        <f>SUM(C21:C24)</f>
        <v>66326</v>
      </c>
      <c r="E25" s="51" t="s">
        <v>119</v>
      </c>
    </row>
    <row r="26" spans="3:5" ht="12.75">
      <c r="C26" s="6"/>
      <c r="E26" s="5"/>
    </row>
    <row r="27" spans="1:5" ht="12.75">
      <c r="A27" s="1" t="s">
        <v>92</v>
      </c>
      <c r="C27" s="6"/>
      <c r="E27" s="5"/>
    </row>
    <row r="28" spans="1:5" ht="12.75">
      <c r="A28" s="2" t="s">
        <v>66</v>
      </c>
      <c r="C28" s="9">
        <v>17216</v>
      </c>
      <c r="E28" s="13" t="s">
        <v>119</v>
      </c>
    </row>
    <row r="29" spans="1:5" ht="12.75">
      <c r="A29" s="2" t="s">
        <v>55</v>
      </c>
      <c r="C29" s="48">
        <v>7594</v>
      </c>
      <c r="E29" s="49" t="s">
        <v>119</v>
      </c>
    </row>
    <row r="30" spans="1:5" ht="12.75">
      <c r="A30" s="2" t="s">
        <v>26</v>
      </c>
      <c r="C30" s="48">
        <v>306</v>
      </c>
      <c r="E30" s="49" t="s">
        <v>119</v>
      </c>
    </row>
    <row r="31" spans="3:5" ht="12.75">
      <c r="C31" s="50">
        <f>SUM(C28:C30)</f>
        <v>25116</v>
      </c>
      <c r="E31" s="51" t="s">
        <v>119</v>
      </c>
    </row>
    <row r="32" spans="3:5" ht="12.75">
      <c r="C32" s="6"/>
      <c r="E32" s="5"/>
    </row>
    <row r="33" spans="1:5" ht="12.75">
      <c r="A33" s="2" t="s">
        <v>23</v>
      </c>
      <c r="C33" s="6">
        <f>+C25-C31</f>
        <v>41210</v>
      </c>
      <c r="E33" s="5" t="s">
        <v>119</v>
      </c>
    </row>
    <row r="34" spans="3:5" ht="12.75">
      <c r="C34" s="6"/>
      <c r="E34" s="5"/>
    </row>
    <row r="35" spans="3:5" ht="13.5" thickBot="1">
      <c r="C35" s="11">
        <f>+C18+C33</f>
        <v>58077</v>
      </c>
      <c r="E35" s="24" t="s">
        <v>119</v>
      </c>
    </row>
    <row r="36" spans="3:5" ht="13.5" thickTop="1">
      <c r="C36" s="6"/>
      <c r="E36" s="5"/>
    </row>
    <row r="37" spans="3:5" ht="12.75">
      <c r="C37" s="6"/>
      <c r="E37" s="5"/>
    </row>
    <row r="38" spans="1:5" ht="12.75">
      <c r="A38" s="1" t="s">
        <v>28</v>
      </c>
      <c r="C38" s="6"/>
      <c r="E38" s="5"/>
    </row>
    <row r="39" spans="3:5" ht="12.75">
      <c r="C39" s="6"/>
      <c r="E39" s="5"/>
    </row>
    <row r="40" spans="1:5" ht="12.75">
      <c r="A40" s="2" t="s">
        <v>67</v>
      </c>
      <c r="C40" s="6">
        <v>42600</v>
      </c>
      <c r="E40" s="5" t="s">
        <v>119</v>
      </c>
    </row>
    <row r="41" spans="1:5" ht="12.75">
      <c r="A41" s="2" t="s">
        <v>72</v>
      </c>
      <c r="C41" s="6">
        <v>4076</v>
      </c>
      <c r="E41" s="5" t="s">
        <v>119</v>
      </c>
    </row>
    <row r="42" spans="1:5" ht="12.75">
      <c r="A42" s="2" t="s">
        <v>113</v>
      </c>
      <c r="C42" s="6">
        <v>-3</v>
      </c>
      <c r="E42" s="5" t="s">
        <v>119</v>
      </c>
    </row>
    <row r="43" spans="1:5" ht="12.75">
      <c r="A43" s="2" t="s">
        <v>68</v>
      </c>
      <c r="C43" s="6">
        <v>4422</v>
      </c>
      <c r="E43" s="5" t="s">
        <v>119</v>
      </c>
    </row>
    <row r="44" spans="1:5" ht="12.75">
      <c r="A44" s="2" t="s">
        <v>126</v>
      </c>
      <c r="C44" s="6">
        <v>4320</v>
      </c>
      <c r="E44" s="5" t="s">
        <v>119</v>
      </c>
    </row>
    <row r="45" spans="3:5" ht="12.75">
      <c r="C45" s="7"/>
      <c r="E45" s="22"/>
    </row>
    <row r="46" spans="1:5" ht="12.75">
      <c r="A46" s="2" t="s">
        <v>24</v>
      </c>
      <c r="C46" s="6">
        <f>SUM(C40:C45)</f>
        <v>55415</v>
      </c>
      <c r="E46" s="5" t="s">
        <v>119</v>
      </c>
    </row>
    <row r="47" spans="3:5" ht="12.75">
      <c r="C47" s="6"/>
      <c r="E47" s="5"/>
    </row>
    <row r="48" spans="1:5" ht="12.75">
      <c r="A48" s="2" t="s">
        <v>114</v>
      </c>
      <c r="C48" s="6">
        <v>161</v>
      </c>
      <c r="E48" s="5" t="s">
        <v>119</v>
      </c>
    </row>
    <row r="49" spans="3:5" ht="12.75">
      <c r="C49" s="6"/>
      <c r="E49" s="5"/>
    </row>
    <row r="50" spans="1:5" ht="12.75">
      <c r="A50" s="2" t="s">
        <v>27</v>
      </c>
      <c r="C50" s="6"/>
      <c r="E50" s="5"/>
    </row>
    <row r="51" spans="1:5" ht="12.75">
      <c r="A51" s="2" t="s">
        <v>56</v>
      </c>
      <c r="C51" s="12">
        <v>716</v>
      </c>
      <c r="E51" s="5" t="s">
        <v>119</v>
      </c>
    </row>
    <row r="52" spans="1:5" ht="12.75">
      <c r="A52" s="2" t="s">
        <v>57</v>
      </c>
      <c r="C52" s="12">
        <v>1785</v>
      </c>
      <c r="E52" s="5" t="s">
        <v>119</v>
      </c>
    </row>
    <row r="53" spans="3:5" ht="12.75">
      <c r="C53" s="6"/>
      <c r="E53" s="5"/>
    </row>
    <row r="54" spans="3:5" ht="13.5" thickBot="1">
      <c r="C54" s="11">
        <f>SUM(C46:C53)</f>
        <v>58077</v>
      </c>
      <c r="E54" s="24" t="s">
        <v>119</v>
      </c>
    </row>
    <row r="55" ht="13.5" thickTop="1">
      <c r="E55" s="3"/>
    </row>
    <row r="56" spans="1:5" ht="13.5" thickBot="1">
      <c r="A56" s="2" t="s">
        <v>93</v>
      </c>
      <c r="C56" s="52">
        <v>0.65</v>
      </c>
      <c r="E56" s="53" t="s">
        <v>119</v>
      </c>
    </row>
    <row r="57" ht="13.5" thickTop="1"/>
    <row r="59" ht="12.75">
      <c r="A59" s="2" t="s">
        <v>120</v>
      </c>
    </row>
    <row r="61" spans="1:3" ht="12.75">
      <c r="A61" s="2" t="s">
        <v>44</v>
      </c>
      <c r="C61" s="54"/>
    </row>
    <row r="63" ht="12.75">
      <c r="A63" s="2" t="s">
        <v>121</v>
      </c>
    </row>
    <row r="64" ht="12.75">
      <c r="A64" s="2" t="s">
        <v>122</v>
      </c>
    </row>
    <row r="66" ht="12.75">
      <c r="A66" s="27" t="s">
        <v>88</v>
      </c>
    </row>
    <row r="67" ht="12.75">
      <c r="A67" s="27" t="s">
        <v>87</v>
      </c>
    </row>
  </sheetData>
  <printOptions/>
  <pageMargins left="0.75" right="0.38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52">
      <selection activeCell="B19" sqref="B19"/>
    </sheetView>
  </sheetViews>
  <sheetFormatPr defaultColWidth="9.140625" defaultRowHeight="12.75"/>
  <cols>
    <col min="1" max="1" width="57.00390625" style="2" customWidth="1"/>
    <col min="2" max="2" width="19.28125" style="2" customWidth="1"/>
    <col min="3" max="3" width="2.140625" style="28" customWidth="1"/>
    <col min="4" max="4" width="19.28125" style="2" customWidth="1"/>
    <col min="5" max="5" width="10.8515625" style="28" customWidth="1"/>
    <col min="6" max="6" width="9.140625" style="28" customWidth="1"/>
    <col min="7" max="16384" width="9.140625" style="2" customWidth="1"/>
  </cols>
  <sheetData>
    <row r="1" ht="12.75">
      <c r="A1" s="1" t="s">
        <v>38</v>
      </c>
    </row>
    <row r="2" ht="12.75">
      <c r="A2" s="1" t="s">
        <v>39</v>
      </c>
    </row>
    <row r="4" ht="12.75">
      <c r="A4" s="29" t="s">
        <v>94</v>
      </c>
    </row>
    <row r="5" spans="1:4" ht="12.75">
      <c r="A5" s="1" t="s">
        <v>95</v>
      </c>
      <c r="B5" s="1"/>
      <c r="D5" s="1"/>
    </row>
    <row r="6" spans="1:4" ht="12.75">
      <c r="A6" s="1" t="s">
        <v>43</v>
      </c>
      <c r="B6" s="1"/>
      <c r="D6" s="1"/>
    </row>
    <row r="7" spans="1:4" ht="12.75">
      <c r="A7" s="1"/>
      <c r="B7" s="1"/>
      <c r="D7" s="1"/>
    </row>
    <row r="8" ht="12.75">
      <c r="D8" s="16"/>
    </row>
    <row r="9" spans="2:4" ht="12.75">
      <c r="B9" s="16" t="s">
        <v>64</v>
      </c>
      <c r="C9" s="17"/>
      <c r="D9" s="16" t="s">
        <v>63</v>
      </c>
    </row>
    <row r="10" spans="2:4" ht="12.75">
      <c r="B10" s="16" t="s">
        <v>65</v>
      </c>
      <c r="C10" s="17"/>
      <c r="D10" s="16" t="s">
        <v>65</v>
      </c>
    </row>
    <row r="11" spans="2:4" ht="12.75">
      <c r="B11" s="30" t="s">
        <v>85</v>
      </c>
      <c r="C11" s="17"/>
      <c r="D11" s="30" t="s">
        <v>0</v>
      </c>
    </row>
    <row r="12" spans="2:4" ht="12.75">
      <c r="B12" s="16" t="s">
        <v>42</v>
      </c>
      <c r="C12" s="17"/>
      <c r="D12" s="16" t="s">
        <v>42</v>
      </c>
    </row>
    <row r="13" spans="1:4" ht="12.75">
      <c r="A13" s="1" t="s">
        <v>82</v>
      </c>
      <c r="B13" s="1"/>
      <c r="D13" s="1"/>
    </row>
    <row r="15" spans="1:6" ht="12.75">
      <c r="A15" s="2" t="s">
        <v>2</v>
      </c>
      <c r="B15" s="6">
        <v>2661</v>
      </c>
      <c r="C15" s="12"/>
      <c r="D15" s="5" t="s">
        <v>119</v>
      </c>
      <c r="E15" s="12"/>
      <c r="F15" s="31"/>
    </row>
    <row r="16" spans="2:5" ht="12.75">
      <c r="B16" s="6"/>
      <c r="C16" s="12"/>
      <c r="D16" s="5"/>
      <c r="E16" s="12"/>
    </row>
    <row r="17" spans="1:5" ht="12.75">
      <c r="A17" s="2" t="s">
        <v>5</v>
      </c>
      <c r="B17" s="6"/>
      <c r="C17" s="12"/>
      <c r="D17" s="5"/>
      <c r="E17" s="12"/>
    </row>
    <row r="18" spans="1:5" ht="12.75">
      <c r="A18" s="2" t="s">
        <v>127</v>
      </c>
      <c r="B18" s="6">
        <v>411</v>
      </c>
      <c r="C18" s="12"/>
      <c r="D18" s="5" t="s">
        <v>119</v>
      </c>
      <c r="E18" s="12"/>
    </row>
    <row r="19" spans="1:6" ht="12.75">
      <c r="A19" s="2" t="s">
        <v>59</v>
      </c>
      <c r="B19" s="6">
        <v>240</v>
      </c>
      <c r="C19" s="12"/>
      <c r="D19" s="5" t="s">
        <v>119</v>
      </c>
      <c r="E19" s="12"/>
      <c r="F19" s="31"/>
    </row>
    <row r="20" spans="1:6" ht="12.75">
      <c r="A20" s="2" t="s">
        <v>60</v>
      </c>
      <c r="B20" s="6">
        <v>-24</v>
      </c>
      <c r="C20" s="12"/>
      <c r="D20" s="5" t="s">
        <v>119</v>
      </c>
      <c r="E20" s="12"/>
      <c r="F20" s="31"/>
    </row>
    <row r="21" spans="2:6" ht="12.75">
      <c r="B21" s="32"/>
      <c r="D21" s="33"/>
      <c r="F21" s="31"/>
    </row>
    <row r="22" spans="1:6" ht="12.75">
      <c r="A22" s="2" t="s">
        <v>6</v>
      </c>
      <c r="B22" s="6">
        <f>SUM(B15:B21)</f>
        <v>3288</v>
      </c>
      <c r="C22" s="12"/>
      <c r="D22" s="5" t="s">
        <v>119</v>
      </c>
      <c r="E22" s="12"/>
      <c r="F22" s="31"/>
    </row>
    <row r="23" spans="4:6" ht="12.75">
      <c r="D23" s="3"/>
      <c r="F23" s="31"/>
    </row>
    <row r="24" spans="1:6" ht="12.75">
      <c r="A24" s="34" t="s">
        <v>128</v>
      </c>
      <c r="B24" s="6">
        <v>-5846</v>
      </c>
      <c r="C24" s="12"/>
      <c r="D24" s="5" t="s">
        <v>119</v>
      </c>
      <c r="E24" s="12"/>
      <c r="F24" s="31"/>
    </row>
    <row r="25" spans="1:6" ht="12.75">
      <c r="A25" s="34" t="s">
        <v>129</v>
      </c>
      <c r="B25" s="6">
        <v>2742</v>
      </c>
      <c r="C25" s="12"/>
      <c r="D25" s="5" t="s">
        <v>119</v>
      </c>
      <c r="E25" s="12"/>
      <c r="F25" s="31"/>
    </row>
    <row r="26" spans="2:6" ht="12.75">
      <c r="B26" s="32"/>
      <c r="D26" s="33"/>
      <c r="F26" s="31"/>
    </row>
    <row r="27" spans="1:6" ht="12.75">
      <c r="A27" s="2" t="s">
        <v>7</v>
      </c>
      <c r="B27" s="6">
        <f>SUM(B22:B26)</f>
        <v>184</v>
      </c>
      <c r="C27" s="12"/>
      <c r="D27" s="5" t="s">
        <v>119</v>
      </c>
      <c r="E27" s="12"/>
      <c r="F27" s="31"/>
    </row>
    <row r="28" spans="2:6" ht="12.75">
      <c r="B28" s="6"/>
      <c r="C28" s="12"/>
      <c r="D28" s="5"/>
      <c r="E28" s="12"/>
      <c r="F28" s="31"/>
    </row>
    <row r="29" spans="1:6" ht="12.75">
      <c r="A29" s="2" t="s">
        <v>8</v>
      </c>
      <c r="B29" s="6">
        <v>-655</v>
      </c>
      <c r="C29" s="12"/>
      <c r="D29" s="5" t="s">
        <v>119</v>
      </c>
      <c r="E29" s="12"/>
      <c r="F29" s="31"/>
    </row>
    <row r="30" spans="2:6" ht="12.75">
      <c r="B30" s="7"/>
      <c r="C30" s="12"/>
      <c r="D30" s="22"/>
      <c r="E30" s="12"/>
      <c r="F30" s="31"/>
    </row>
    <row r="31" spans="1:6" ht="12.75">
      <c r="A31" s="2" t="s">
        <v>130</v>
      </c>
      <c r="B31" s="35">
        <f>SUM(B27:B30)</f>
        <v>-471</v>
      </c>
      <c r="C31" s="12"/>
      <c r="D31" s="36" t="s">
        <v>119</v>
      </c>
      <c r="E31" s="12"/>
      <c r="F31" s="31"/>
    </row>
    <row r="32" spans="4:6" ht="12.75">
      <c r="D32" s="3"/>
      <c r="F32" s="31"/>
    </row>
    <row r="33" spans="1:6" ht="12.75">
      <c r="A33" s="1" t="s">
        <v>83</v>
      </c>
      <c r="B33" s="1"/>
      <c r="C33" s="37"/>
      <c r="D33" s="16"/>
      <c r="E33" s="37"/>
      <c r="F33" s="31"/>
    </row>
    <row r="34" spans="4:6" ht="12.75">
      <c r="D34" s="3"/>
      <c r="F34" s="31"/>
    </row>
    <row r="35" spans="1:6" ht="12.75">
      <c r="A35" s="2" t="s">
        <v>9</v>
      </c>
      <c r="B35" s="6">
        <v>-25</v>
      </c>
      <c r="C35" s="12"/>
      <c r="D35" s="5" t="s">
        <v>119</v>
      </c>
      <c r="E35" s="12"/>
      <c r="F35" s="31"/>
    </row>
    <row r="36" spans="1:6" ht="12.75">
      <c r="A36" s="2" t="s">
        <v>115</v>
      </c>
      <c r="B36" s="6">
        <v>-85000</v>
      </c>
      <c r="C36" s="12"/>
      <c r="D36" s="5" t="s">
        <v>119</v>
      </c>
      <c r="E36" s="12"/>
      <c r="F36" s="31"/>
    </row>
    <row r="37" spans="1:6" ht="12.75">
      <c r="A37" s="2" t="s">
        <v>116</v>
      </c>
      <c r="B37" s="6">
        <v>85000</v>
      </c>
      <c r="C37" s="12"/>
      <c r="D37" s="5" t="s">
        <v>119</v>
      </c>
      <c r="E37" s="12"/>
      <c r="F37" s="31"/>
    </row>
    <row r="38" spans="1:6" ht="12.75">
      <c r="A38" s="2" t="s">
        <v>10</v>
      </c>
      <c r="B38" s="6">
        <v>40</v>
      </c>
      <c r="C38" s="12"/>
      <c r="D38" s="5" t="s">
        <v>119</v>
      </c>
      <c r="E38" s="12"/>
      <c r="F38" s="31"/>
    </row>
    <row r="39" spans="1:6" ht="12.75">
      <c r="A39" s="2" t="s">
        <v>11</v>
      </c>
      <c r="B39" s="6">
        <v>-367</v>
      </c>
      <c r="C39" s="12"/>
      <c r="D39" s="5" t="s">
        <v>119</v>
      </c>
      <c r="E39" s="12"/>
      <c r="F39" s="31"/>
    </row>
    <row r="40" spans="1:6" ht="12.75">
      <c r="A40" s="2" t="s">
        <v>117</v>
      </c>
      <c r="B40" s="6">
        <v>193</v>
      </c>
      <c r="C40" s="12"/>
      <c r="D40" s="5" t="s">
        <v>119</v>
      </c>
      <c r="E40" s="12"/>
      <c r="F40" s="31"/>
    </row>
    <row r="41" spans="1:6" ht="12.75">
      <c r="A41" s="2" t="s">
        <v>12</v>
      </c>
      <c r="B41" s="6">
        <v>95</v>
      </c>
      <c r="C41" s="12"/>
      <c r="D41" s="5" t="s">
        <v>119</v>
      </c>
      <c r="E41" s="12"/>
      <c r="F41" s="31"/>
    </row>
    <row r="42" spans="4:6" ht="12.75">
      <c r="D42" s="3"/>
      <c r="F42" s="31"/>
    </row>
    <row r="43" spans="1:6" ht="12.75">
      <c r="A43" s="2" t="s">
        <v>13</v>
      </c>
      <c r="B43" s="35">
        <f>SUM(B35:B42)</f>
        <v>-64</v>
      </c>
      <c r="C43" s="12"/>
      <c r="D43" s="36" t="s">
        <v>119</v>
      </c>
      <c r="E43" s="12"/>
      <c r="F43" s="31"/>
    </row>
    <row r="44" spans="4:6" ht="12.75">
      <c r="D44" s="3"/>
      <c r="F44" s="31"/>
    </row>
    <row r="45" spans="1:6" ht="12.75">
      <c r="A45" s="1" t="s">
        <v>14</v>
      </c>
      <c r="B45" s="1"/>
      <c r="C45" s="37"/>
      <c r="D45" s="16"/>
      <c r="E45" s="37"/>
      <c r="F45" s="31"/>
    </row>
    <row r="46" spans="4:6" ht="12.75">
      <c r="D46" s="3"/>
      <c r="F46" s="31"/>
    </row>
    <row r="47" spans="1:6" ht="12.75">
      <c r="A47" s="2" t="s">
        <v>15</v>
      </c>
      <c r="B47" s="6">
        <v>-5</v>
      </c>
      <c r="C47" s="12"/>
      <c r="D47" s="5" t="s">
        <v>119</v>
      </c>
      <c r="E47" s="12"/>
      <c r="F47" s="31"/>
    </row>
    <row r="48" spans="1:6" ht="12.75">
      <c r="A48" s="2" t="s">
        <v>16</v>
      </c>
      <c r="B48" s="6">
        <v>-110</v>
      </c>
      <c r="C48" s="12"/>
      <c r="D48" s="5" t="s">
        <v>119</v>
      </c>
      <c r="E48" s="12"/>
      <c r="F48" s="31"/>
    </row>
    <row r="49" spans="1:6" ht="12.75">
      <c r="A49" s="2" t="s">
        <v>118</v>
      </c>
      <c r="B49" s="6">
        <v>-1227</v>
      </c>
      <c r="C49" s="12"/>
      <c r="D49" s="5" t="s">
        <v>119</v>
      </c>
      <c r="E49" s="12"/>
      <c r="F49" s="31"/>
    </row>
    <row r="50" spans="1:6" ht="12.75">
      <c r="A50" s="2" t="s">
        <v>17</v>
      </c>
      <c r="B50" s="6">
        <v>-71</v>
      </c>
      <c r="C50" s="12"/>
      <c r="D50" s="5" t="s">
        <v>119</v>
      </c>
      <c r="E50" s="12"/>
      <c r="F50" s="31"/>
    </row>
    <row r="51" spans="4:6" ht="12.75">
      <c r="D51" s="3"/>
      <c r="F51" s="31"/>
    </row>
    <row r="52" spans="1:6" ht="12.75">
      <c r="A52" s="2" t="s">
        <v>131</v>
      </c>
      <c r="B52" s="35">
        <f>SUM(B47:B51)</f>
        <v>-1413</v>
      </c>
      <c r="C52" s="12"/>
      <c r="D52" s="36" t="s">
        <v>119</v>
      </c>
      <c r="E52" s="12"/>
      <c r="F52" s="31"/>
    </row>
    <row r="53" spans="4:6" ht="12.75">
      <c r="D53" s="3"/>
      <c r="F53" s="31"/>
    </row>
    <row r="54" spans="1:6" ht="12.75">
      <c r="A54" s="2" t="s">
        <v>132</v>
      </c>
      <c r="B54" s="6">
        <f>+B31+B43+B52</f>
        <v>-1948</v>
      </c>
      <c r="C54" s="12"/>
      <c r="D54" s="5" t="s">
        <v>119</v>
      </c>
      <c r="E54" s="12"/>
      <c r="F54" s="31"/>
    </row>
    <row r="55" spans="2:6" ht="12.75">
      <c r="B55" s="6"/>
      <c r="C55" s="12"/>
      <c r="D55" s="5"/>
      <c r="E55" s="12"/>
      <c r="F55" s="31"/>
    </row>
    <row r="56" spans="1:6" ht="12.75">
      <c r="A56" s="2" t="s">
        <v>61</v>
      </c>
      <c r="B56" s="6">
        <v>15124</v>
      </c>
      <c r="C56" s="12"/>
      <c r="D56" s="5" t="s">
        <v>119</v>
      </c>
      <c r="E56" s="12"/>
      <c r="F56" s="31"/>
    </row>
    <row r="57" spans="2:6" ht="12.75">
      <c r="B57" s="6"/>
      <c r="C57" s="12"/>
      <c r="D57" s="5"/>
      <c r="E57" s="12"/>
      <c r="F57" s="31"/>
    </row>
    <row r="58" spans="1:6" ht="13.5" thickBot="1">
      <c r="A58" s="1" t="s">
        <v>62</v>
      </c>
      <c r="B58" s="11">
        <f>SUM(B54:B57)</f>
        <v>13176</v>
      </c>
      <c r="C58" s="12"/>
      <c r="D58" s="24" t="s">
        <v>119</v>
      </c>
      <c r="E58" s="12"/>
      <c r="F58" s="31"/>
    </row>
    <row r="59" spans="4:6" ht="13.5" thickTop="1">
      <c r="D59" s="3"/>
      <c r="F59" s="31"/>
    </row>
    <row r="60" spans="4:6" ht="12.75">
      <c r="D60" s="3"/>
      <c r="F60" s="31"/>
    </row>
    <row r="61" spans="1:6" ht="12.75">
      <c r="A61" s="1" t="s">
        <v>18</v>
      </c>
      <c r="B61" s="1"/>
      <c r="C61" s="37"/>
      <c r="D61" s="16"/>
      <c r="E61" s="37"/>
      <c r="F61" s="31"/>
    </row>
    <row r="62" spans="4:6" ht="12.75">
      <c r="D62" s="3"/>
      <c r="F62" s="31"/>
    </row>
    <row r="63" spans="1:6" ht="12.75">
      <c r="A63" s="38" t="s">
        <v>19</v>
      </c>
      <c r="B63" s="6">
        <v>11262</v>
      </c>
      <c r="C63" s="12"/>
      <c r="D63" s="5" t="s">
        <v>119</v>
      </c>
      <c r="E63" s="12"/>
      <c r="F63" s="31"/>
    </row>
    <row r="64" spans="1:6" ht="12.75">
      <c r="A64" s="38" t="s">
        <v>20</v>
      </c>
      <c r="B64" s="6">
        <v>12054</v>
      </c>
      <c r="C64" s="12"/>
      <c r="D64" s="5" t="s">
        <v>119</v>
      </c>
      <c r="E64" s="12"/>
      <c r="F64" s="31"/>
    </row>
    <row r="65" spans="1:6" ht="12.75">
      <c r="A65" s="38" t="s">
        <v>21</v>
      </c>
      <c r="B65" s="6">
        <v>-7131</v>
      </c>
      <c r="C65" s="12"/>
      <c r="D65" s="5" t="s">
        <v>119</v>
      </c>
      <c r="E65" s="12"/>
      <c r="F65" s="31"/>
    </row>
    <row r="66" spans="1:6" ht="12.75">
      <c r="A66" s="38"/>
      <c r="B66" s="39"/>
      <c r="C66" s="40"/>
      <c r="D66" s="41"/>
      <c r="E66" s="40"/>
      <c r="F66" s="31"/>
    </row>
    <row r="67" spans="1:6" ht="12.75">
      <c r="A67" s="38"/>
      <c r="B67" s="42">
        <f>SUM(B63:B66)</f>
        <v>16185</v>
      </c>
      <c r="C67" s="43"/>
      <c r="D67" s="44" t="s">
        <v>119</v>
      </c>
      <c r="E67" s="43"/>
      <c r="F67" s="31"/>
    </row>
    <row r="68" spans="1:6" ht="12.75">
      <c r="A68" s="38"/>
      <c r="B68" s="38"/>
      <c r="C68" s="40"/>
      <c r="D68" s="45"/>
      <c r="E68" s="40"/>
      <c r="F68" s="31"/>
    </row>
    <row r="69" spans="1:6" ht="12.75">
      <c r="A69" s="38" t="s">
        <v>22</v>
      </c>
      <c r="B69" s="6">
        <v>-3009</v>
      </c>
      <c r="C69" s="12"/>
      <c r="D69" s="5" t="s">
        <v>119</v>
      </c>
      <c r="E69" s="12"/>
      <c r="F69" s="31"/>
    </row>
    <row r="70" spans="1:6" ht="12.75">
      <c r="A70" s="38"/>
      <c r="B70" s="39"/>
      <c r="C70" s="40"/>
      <c r="D70" s="41"/>
      <c r="E70" s="40"/>
      <c r="F70" s="31"/>
    </row>
    <row r="71" spans="1:6" ht="13.5" thickBot="1">
      <c r="A71" s="38"/>
      <c r="B71" s="46">
        <f>SUM(B67:B70)</f>
        <v>13176</v>
      </c>
      <c r="C71" s="43"/>
      <c r="D71" s="47" t="s">
        <v>119</v>
      </c>
      <c r="E71" s="43"/>
      <c r="F71" s="31"/>
    </row>
    <row r="72" spans="1:6" ht="13.5" thickTop="1">
      <c r="A72" s="38"/>
      <c r="B72" s="42"/>
      <c r="C72" s="43"/>
      <c r="D72" s="44"/>
      <c r="E72" s="43"/>
      <c r="F72" s="31"/>
    </row>
    <row r="73" ht="12.75">
      <c r="F73" s="31"/>
    </row>
    <row r="74" spans="1:6" ht="12.75">
      <c r="A74" s="2" t="s">
        <v>120</v>
      </c>
      <c r="F74" s="31"/>
    </row>
    <row r="75" ht="12.75">
      <c r="F75" s="31"/>
    </row>
    <row r="76" ht="12.75">
      <c r="A76" s="2" t="s">
        <v>44</v>
      </c>
    </row>
    <row r="78" ht="12.75">
      <c r="A78" s="2" t="s">
        <v>121</v>
      </c>
    </row>
    <row r="79" ht="12.75">
      <c r="A79" s="2" t="s">
        <v>122</v>
      </c>
    </row>
    <row r="81" ht="12.75">
      <c r="A81" s="27" t="s">
        <v>96</v>
      </c>
    </row>
    <row r="82" ht="12.75">
      <c r="A82" s="27" t="s">
        <v>87</v>
      </c>
    </row>
  </sheetData>
  <printOptions/>
  <pageMargins left="0.75" right="0.75" top="1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A20" sqref="A20"/>
    </sheetView>
  </sheetViews>
  <sheetFormatPr defaultColWidth="9.140625" defaultRowHeight="12.75"/>
  <cols>
    <col min="1" max="1" width="47.57421875" style="2" customWidth="1"/>
    <col min="2" max="2" width="12.8515625" style="2" bestFit="1" customWidth="1"/>
    <col min="3" max="3" width="12.8515625" style="2" customWidth="1"/>
    <col min="4" max="4" width="14.28125" style="2" customWidth="1"/>
    <col min="5" max="5" width="12.140625" style="2" bestFit="1" customWidth="1"/>
    <col min="6" max="6" width="12.8515625" style="2" customWidth="1"/>
    <col min="7" max="7" width="11.28125" style="2" bestFit="1" customWidth="1"/>
    <col min="8" max="16384" width="9.140625" style="2" customWidth="1"/>
  </cols>
  <sheetData>
    <row r="1" ht="12.75">
      <c r="A1" s="1" t="s">
        <v>38</v>
      </c>
    </row>
    <row r="2" ht="12.75">
      <c r="A2" s="1" t="s">
        <v>39</v>
      </c>
    </row>
    <row r="4" ht="12.75">
      <c r="A4" s="1" t="s">
        <v>97</v>
      </c>
    </row>
    <row r="5" ht="12.75">
      <c r="A5" s="1" t="s">
        <v>95</v>
      </c>
    </row>
    <row r="6" ht="12.75">
      <c r="A6" s="1" t="s">
        <v>43</v>
      </c>
    </row>
    <row r="7" ht="12.75">
      <c r="A7" s="1"/>
    </row>
    <row r="8" spans="1:4" ht="12.75">
      <c r="A8" s="1"/>
      <c r="D8" s="2" t="s">
        <v>103</v>
      </c>
    </row>
    <row r="9" spans="2:7" ht="12.75">
      <c r="B9" s="3" t="s">
        <v>35</v>
      </c>
      <c r="C9" s="3" t="s">
        <v>73</v>
      </c>
      <c r="D9" s="3" t="s">
        <v>105</v>
      </c>
      <c r="E9" s="3" t="s">
        <v>125</v>
      </c>
      <c r="F9" s="3" t="s">
        <v>101</v>
      </c>
      <c r="G9" s="3"/>
    </row>
    <row r="10" spans="2:7" ht="12.75">
      <c r="B10" s="3" t="s">
        <v>98</v>
      </c>
      <c r="C10" s="3" t="s">
        <v>74</v>
      </c>
      <c r="D10" s="3" t="s">
        <v>104</v>
      </c>
      <c r="E10" s="3" t="s">
        <v>70</v>
      </c>
      <c r="F10" s="3" t="s">
        <v>102</v>
      </c>
      <c r="G10" s="3" t="s">
        <v>36</v>
      </c>
    </row>
    <row r="11" spans="2:7" ht="12.75">
      <c r="B11" s="3" t="s">
        <v>42</v>
      </c>
      <c r="C11" s="3" t="s">
        <v>42</v>
      </c>
      <c r="D11" s="3" t="s">
        <v>42</v>
      </c>
      <c r="E11" s="3" t="s">
        <v>42</v>
      </c>
      <c r="F11" s="3" t="s">
        <v>42</v>
      </c>
      <c r="G11" s="3" t="s">
        <v>42</v>
      </c>
    </row>
    <row r="13" spans="1:10" ht="12.75">
      <c r="A13" s="2" t="s">
        <v>99</v>
      </c>
      <c r="B13" s="25">
        <v>42600</v>
      </c>
      <c r="C13" s="25">
        <v>4076</v>
      </c>
      <c r="D13" s="25">
        <v>0</v>
      </c>
      <c r="E13" s="6">
        <v>4422</v>
      </c>
      <c r="F13" s="6">
        <v>2361</v>
      </c>
      <c r="G13" s="6">
        <f>SUM(B13:F13)</f>
        <v>53459</v>
      </c>
      <c r="H13" s="6"/>
      <c r="I13" s="6"/>
      <c r="J13" s="6"/>
    </row>
    <row r="14" spans="2:10" ht="12.75">
      <c r="B14" s="25"/>
      <c r="C14" s="25"/>
      <c r="D14" s="25"/>
      <c r="E14" s="6"/>
      <c r="F14" s="6"/>
      <c r="G14" s="6"/>
      <c r="H14" s="6"/>
      <c r="I14" s="6"/>
      <c r="J14" s="6"/>
    </row>
    <row r="15" spans="1:10" ht="25.5">
      <c r="A15" s="26" t="s">
        <v>106</v>
      </c>
      <c r="B15" s="25"/>
      <c r="C15" s="25"/>
      <c r="D15" s="25">
        <v>-3</v>
      </c>
      <c r="E15" s="6"/>
      <c r="F15" s="6"/>
      <c r="G15" s="6">
        <f>SUM(B15:F15)</f>
        <v>-3</v>
      </c>
      <c r="H15" s="6"/>
      <c r="I15" s="6"/>
      <c r="J15" s="6"/>
    </row>
    <row r="16" spans="2:10" ht="12.75"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26" t="s">
        <v>71</v>
      </c>
      <c r="B17" s="6"/>
      <c r="C17" s="6"/>
      <c r="D17" s="6"/>
      <c r="E17" s="6"/>
      <c r="F17" s="6">
        <v>1959</v>
      </c>
      <c r="G17" s="6">
        <f>SUM(B17:F17)</f>
        <v>1959</v>
      </c>
      <c r="H17" s="6"/>
      <c r="I17" s="6"/>
      <c r="J17" s="6"/>
    </row>
    <row r="18" spans="2:10" ht="12.75">
      <c r="B18" s="6"/>
      <c r="C18" s="6"/>
      <c r="D18" s="6"/>
      <c r="E18" s="6"/>
      <c r="F18" s="6"/>
      <c r="G18" s="6"/>
      <c r="H18" s="6"/>
      <c r="I18" s="6"/>
      <c r="J18" s="6"/>
    </row>
    <row r="19" spans="1:10" ht="13.5" thickBot="1">
      <c r="A19" s="2" t="s">
        <v>100</v>
      </c>
      <c r="B19" s="11">
        <f>SUM(B13:B18)</f>
        <v>42600</v>
      </c>
      <c r="C19" s="11">
        <f>SUM(C13:C18)</f>
        <v>4076</v>
      </c>
      <c r="D19" s="11">
        <f>SUM(D13:D18)</f>
        <v>-3</v>
      </c>
      <c r="E19" s="11">
        <f>SUM(E13:E18)</f>
        <v>4422</v>
      </c>
      <c r="F19" s="11">
        <f>SUM(F13:F18)</f>
        <v>4320</v>
      </c>
      <c r="G19" s="11">
        <f>SUM(B19:F19)</f>
        <v>55415</v>
      </c>
      <c r="H19" s="6"/>
      <c r="I19" s="6"/>
      <c r="J19" s="6"/>
    </row>
    <row r="20" spans="2:7" ht="13.5" thickTop="1">
      <c r="B20" s="3"/>
      <c r="C20" s="3"/>
      <c r="D20" s="3"/>
      <c r="E20" s="3"/>
      <c r="F20" s="3"/>
      <c r="G20" s="3"/>
    </row>
    <row r="21" spans="2:10" ht="12.75"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2" t="s">
        <v>69</v>
      </c>
      <c r="B22" s="6"/>
      <c r="C22" s="6"/>
      <c r="D22" s="6"/>
      <c r="E22" s="6"/>
      <c r="F22" s="6"/>
      <c r="G22" s="6"/>
      <c r="H22" s="6"/>
      <c r="I22" s="6"/>
      <c r="J22" s="6"/>
    </row>
    <row r="24" ht="12.75">
      <c r="A24" s="2" t="s">
        <v>121</v>
      </c>
    </row>
    <row r="25" ht="12.75">
      <c r="A25" s="2" t="s">
        <v>122</v>
      </c>
    </row>
    <row r="27" ht="12.75">
      <c r="A27" s="2" t="s">
        <v>107</v>
      </c>
    </row>
    <row r="28" ht="12.75">
      <c r="A28" s="27" t="s">
        <v>87</v>
      </c>
    </row>
  </sheetData>
  <printOptions/>
  <pageMargins left="0.75" right="0.17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Seet Pei Ling</cp:lastModifiedBy>
  <cp:lastPrinted>2005-01-19T07:45:26Z</cp:lastPrinted>
  <dcterms:created xsi:type="dcterms:W3CDTF">2004-11-22T05:22:14Z</dcterms:created>
  <dcterms:modified xsi:type="dcterms:W3CDTF">2005-11-22T06:32:18Z</dcterms:modified>
  <cp:category/>
  <cp:version/>
  <cp:contentType/>
  <cp:contentStatus/>
</cp:coreProperties>
</file>